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<sst xmlns="http://schemas.openxmlformats.org/spreadsheetml/2006/main" count="77" uniqueCount="74">
  <si>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First Series</t>
  </si>
  <si>
    <t>Measurement</t>
  </si>
  <si>
    <t>Supplementary Series</t>
  </si>
  <si>
    <t>No. 1</t>
  </si>
  <si>
    <t>Breast (Enter full Breast)</t>
  </si>
  <si>
    <t>No. 13</t>
  </si>
  <si>
    <t>Back Stretch</t>
  </si>
  <si>
    <t>No. 2</t>
  </si>
  <si>
    <t xml:space="preserve"> Full Waist</t>
  </si>
  <si>
    <t>No. 14</t>
  </si>
  <si>
    <t>Diameter of Arm</t>
  </si>
  <si>
    <t>Centre Point</t>
  </si>
  <si>
    <t>No. 15</t>
  </si>
  <si>
    <t>Front of Scye</t>
  </si>
  <si>
    <t>No. 3</t>
  </si>
  <si>
    <t>Curve</t>
  </si>
  <si>
    <t>No. 16</t>
  </si>
  <si>
    <t>Chest</t>
  </si>
  <si>
    <t>No. 4</t>
  </si>
  <si>
    <t>Bust</t>
  </si>
  <si>
    <t>No. 17</t>
  </si>
  <si>
    <t>Slope</t>
  </si>
  <si>
    <t>No. 5</t>
  </si>
  <si>
    <t>Side</t>
  </si>
  <si>
    <t>No. 18</t>
  </si>
  <si>
    <t>Round of Scye</t>
  </si>
  <si>
    <t>No. 6</t>
  </si>
  <si>
    <t>Depth of Scye</t>
  </si>
  <si>
    <t>Second Series</t>
  </si>
  <si>
    <t>Graduated Inch:</t>
  </si>
  <si>
    <t>No. 7</t>
  </si>
  <si>
    <t>Length of Back to Hip Buttons</t>
  </si>
  <si>
    <t>No. 8</t>
  </si>
  <si>
    <t>Length to Bottom of Skirt</t>
  </si>
  <si>
    <t>No. 9</t>
  </si>
  <si>
    <t>Width of Back</t>
  </si>
  <si>
    <t>No. 10</t>
  </si>
  <si>
    <t>Length of Sleeve</t>
  </si>
  <si>
    <t>No. 11</t>
  </si>
  <si>
    <t>Elbow Width</t>
  </si>
  <si>
    <t>No. 12</t>
  </si>
  <si>
    <t>Wrist</t>
  </si>
  <si>
    <t>Formation of the Squares</t>
  </si>
  <si>
    <t>Forepart</t>
  </si>
  <si>
    <t>AB</t>
  </si>
  <si>
    <t>CL</t>
  </si>
  <si>
    <t>AC</t>
  </si>
  <si>
    <t>CM, BN</t>
  </si>
  <si>
    <t>Back</t>
  </si>
  <si>
    <t>NO, GQ</t>
  </si>
  <si>
    <t>AD</t>
  </si>
  <si>
    <t>QR</t>
  </si>
  <si>
    <t>DE</t>
  </si>
  <si>
    <t>ST</t>
  </si>
  <si>
    <t>DF</t>
  </si>
  <si>
    <t>SU</t>
  </si>
  <si>
    <t>DH</t>
  </si>
  <si>
    <t>TV, UW</t>
  </si>
  <si>
    <t>EI</t>
  </si>
  <si>
    <t>VX</t>
  </si>
  <si>
    <t>IJ</t>
  </si>
  <si>
    <t>WY</t>
  </si>
  <si>
    <t>GK</t>
  </si>
  <si>
    <t>WZ</t>
  </si>
  <si>
    <t>Curves, Back</t>
  </si>
  <si>
    <t>Curves, Forepart</t>
  </si>
  <si>
    <t>Back Neck Rise</t>
  </si>
  <si>
    <t>Shoulder Seam Roundness</t>
  </si>
  <si>
    <t>Shoulder Seam Hollow</t>
  </si>
  <si>
    <t>Neck Seam Hollowing</t>
  </si>
  <si>
    <t>Side Seam Hollow Location</t>
  </si>
  <si>
    <t>Side Seam Hollowing</t>
  </si>
  <si>
    <t>Bottom of Scye</t>
  </si>
  <si>
    <t>Rear Bottom of Scye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</si>
</sst>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5" sqref="D5"/>
    </sheetView>
  </sheetViews>
  <sheetFormatPr defaultColWidth="12.57421875" defaultRowHeight="17.25" customHeight="1"/>
  <cols>
    <col min="1" max="1" width="6.00390625" style="0" customWidth="1"/>
    <col min="2" max="2" width="25.57421875" style="0" customWidth="1"/>
    <col min="3" max="3" width="14.00390625" style="0" customWidth="1"/>
    <col min="4" max="4" width="6.28125" style="0" customWidth="1"/>
    <col min="5" max="5" width="7.140625" style="0" customWidth="1"/>
    <col min="6" max="6" width="22.8515625" style="0" customWidth="1"/>
    <col min="7" max="7" width="12.28125" style="0" customWidth="1"/>
    <col min="8" max="16384" width="11.57421875" style="0" customWidth="1"/>
  </cols>
  <sheetData>
    <row r="1" spans="1:8" ht="17.25" customHeight="1">
      <c r="A1" s="1" t="s">
        <v>0</v>
      </c>
      <c r="B1" s="1"/>
      <c r="C1" s="2" t="s">
        <v>1</v>
      </c>
      <c r="D1" s="3"/>
      <c r="E1" s="1" t="s">
        <v>2</v>
      </c>
      <c r="F1" s="1"/>
      <c r="G1" s="2" t="s">
        <v>1</v>
      </c>
      <c r="H1" s="4"/>
    </row>
    <row r="2" spans="1:8" ht="17.25" customHeight="1">
      <c r="A2" s="5" t="s">
        <v>3</v>
      </c>
      <c r="B2" s="5" t="s">
        <v>4</v>
      </c>
      <c r="C2" s="6"/>
      <c r="D2" s="4"/>
      <c r="E2" s="5" t="s">
        <v>5</v>
      </c>
      <c r="F2" s="5" t="s">
        <v>6</v>
      </c>
      <c r="G2" s="6"/>
      <c r="H2" s="4"/>
    </row>
    <row r="3" spans="1:8" ht="17.25" customHeight="1">
      <c r="A3" s="5" t="s">
        <v>7</v>
      </c>
      <c r="B3" s="5" t="s">
        <v>8</v>
      </c>
      <c r="C3" s="6"/>
      <c r="D3" s="4"/>
      <c r="E3" s="5" t="s">
        <v>9</v>
      </c>
      <c r="F3" s="5" t="s">
        <v>10</v>
      </c>
      <c r="G3" s="6"/>
      <c r="H3" s="4"/>
    </row>
    <row r="4" spans="1:8" ht="17.25" customHeight="1">
      <c r="A4" s="5"/>
      <c r="B4" s="5" t="s">
        <v>11</v>
      </c>
      <c r="C4" s="6">
        <f>PRODUCT(C2/5)</f>
        <v>0</v>
      </c>
      <c r="D4" s="4"/>
      <c r="E4" s="5" t="s">
        <v>12</v>
      </c>
      <c r="F4" s="5" t="s">
        <v>13</v>
      </c>
      <c r="G4" s="6"/>
      <c r="H4" s="4"/>
    </row>
    <row r="5" spans="1:8" ht="17.25" customHeight="1">
      <c r="A5" s="5" t="s">
        <v>14</v>
      </c>
      <c r="B5" s="5" t="s">
        <v>15</v>
      </c>
      <c r="C5" s="6"/>
      <c r="D5" s="4"/>
      <c r="E5" s="5" t="s">
        <v>16</v>
      </c>
      <c r="F5" s="5" t="s">
        <v>17</v>
      </c>
      <c r="G5" s="6"/>
      <c r="H5" s="4"/>
    </row>
    <row r="6" spans="1:8" ht="17.25" customHeight="1">
      <c r="A6" s="5" t="s">
        <v>18</v>
      </c>
      <c r="B6" s="5" t="s">
        <v>19</v>
      </c>
      <c r="C6" s="6"/>
      <c r="D6" s="4"/>
      <c r="E6" s="5" t="s">
        <v>20</v>
      </c>
      <c r="F6" s="5" t="s">
        <v>21</v>
      </c>
      <c r="G6" s="6"/>
      <c r="H6" s="4"/>
    </row>
    <row r="7" spans="1:8" ht="17.25" customHeight="1">
      <c r="A7" s="5" t="s">
        <v>22</v>
      </c>
      <c r="B7" s="5" t="s">
        <v>23</v>
      </c>
      <c r="C7" s="6"/>
      <c r="D7" s="4"/>
      <c r="E7" s="5" t="s">
        <v>24</v>
      </c>
      <c r="F7" s="5" t="s">
        <v>25</v>
      </c>
      <c r="G7" s="6"/>
      <c r="H7" s="4"/>
    </row>
    <row r="8" spans="1:8" ht="17.25" customHeight="1">
      <c r="A8" s="5" t="s">
        <v>26</v>
      </c>
      <c r="B8" s="5" t="s">
        <v>27</v>
      </c>
      <c r="C8" s="6"/>
      <c r="D8" s="4"/>
      <c r="E8" s="4"/>
      <c r="F8" s="4"/>
      <c r="G8" s="4"/>
      <c r="H8" s="4"/>
    </row>
    <row r="9" spans="1:8" ht="17.25" customHeight="1">
      <c r="A9" s="7"/>
      <c r="B9" s="7"/>
      <c r="C9" s="8"/>
      <c r="D9" s="4"/>
      <c r="E9" s="4"/>
      <c r="F9" s="4"/>
      <c r="G9" s="4"/>
      <c r="H9" s="4"/>
    </row>
    <row r="10" spans="1:8" ht="17.25" customHeight="1">
      <c r="A10" s="1" t="s">
        <v>28</v>
      </c>
      <c r="B10" s="1"/>
      <c r="C10" s="2" t="s">
        <v>1</v>
      </c>
      <c r="D10" s="3"/>
      <c r="E10" s="3"/>
      <c r="F10" s="9" t="s">
        <v>29</v>
      </c>
      <c r="G10" s="10">
        <f>PRODUCT(1*(C2/37.5))</f>
        <v>0</v>
      </c>
      <c r="H10" s="4"/>
    </row>
    <row r="11" spans="1:8" ht="17.25" customHeight="1">
      <c r="A11" s="5" t="s">
        <v>30</v>
      </c>
      <c r="B11" s="5" t="s">
        <v>31</v>
      </c>
      <c r="C11" s="6"/>
      <c r="D11" s="4"/>
      <c r="E11" s="4"/>
      <c r="F11" s="4"/>
      <c r="G11" s="4"/>
      <c r="H11" s="4"/>
    </row>
    <row r="12" spans="1:8" ht="17.25" customHeight="1">
      <c r="A12" s="5" t="s">
        <v>32</v>
      </c>
      <c r="B12" s="5" t="s">
        <v>33</v>
      </c>
      <c r="C12" s="6"/>
      <c r="D12" s="4"/>
      <c r="E12" s="4"/>
      <c r="F12" s="4"/>
      <c r="G12" s="4"/>
      <c r="H12" s="4"/>
    </row>
    <row r="13" spans="1:8" ht="17.25" customHeight="1">
      <c r="A13" s="5" t="s">
        <v>34</v>
      </c>
      <c r="B13" s="5" t="s">
        <v>35</v>
      </c>
      <c r="C13" s="6"/>
      <c r="D13" s="4"/>
      <c r="E13" s="4"/>
      <c r="F13" s="4"/>
      <c r="G13" s="4"/>
      <c r="H13" s="4"/>
    </row>
    <row r="14" spans="1:8" ht="17.25" customHeight="1">
      <c r="A14" s="5" t="s">
        <v>36</v>
      </c>
      <c r="B14" s="5" t="s">
        <v>37</v>
      </c>
      <c r="C14" s="6"/>
      <c r="D14" s="4"/>
      <c r="E14" s="4"/>
      <c r="F14" s="4"/>
      <c r="G14" s="4"/>
      <c r="H14" s="4"/>
    </row>
    <row r="15" spans="1:8" ht="17.25" customHeight="1">
      <c r="A15" s="5" t="s">
        <v>38</v>
      </c>
      <c r="B15" s="5" t="s">
        <v>39</v>
      </c>
      <c r="C15" s="6"/>
      <c r="D15" s="4"/>
      <c r="E15" s="4"/>
      <c r="F15" s="4"/>
      <c r="G15" s="4"/>
      <c r="H15" s="4"/>
    </row>
    <row r="16" spans="1:8" ht="17.25" customHeight="1">
      <c r="A16" s="5" t="s">
        <v>40</v>
      </c>
      <c r="B16" s="5" t="s">
        <v>41</v>
      </c>
      <c r="C16" s="6"/>
      <c r="D16" s="4"/>
      <c r="E16" s="4"/>
      <c r="F16" s="4"/>
      <c r="G16" s="4"/>
      <c r="H16" s="4"/>
    </row>
    <row r="17" spans="1:8" ht="17.25" customHeight="1">
      <c r="A17" s="7"/>
      <c r="B17" s="7"/>
      <c r="C17" s="8"/>
      <c r="D17" s="4"/>
      <c r="E17" s="4"/>
      <c r="F17" s="4"/>
      <c r="G17" s="4"/>
      <c r="H17" s="4"/>
    </row>
    <row r="18" spans="1:8" ht="12.75">
      <c r="A18" s="1" t="s">
        <v>42</v>
      </c>
      <c r="B18" s="1"/>
      <c r="C18" s="3"/>
      <c r="D18" s="3"/>
      <c r="E18" s="1" t="s">
        <v>43</v>
      </c>
      <c r="F18" s="1"/>
      <c r="G18" s="4"/>
      <c r="H18" s="4"/>
    </row>
    <row r="19" spans="1:8" ht="17.25" customHeight="1">
      <c r="A19" s="11" t="s">
        <v>44</v>
      </c>
      <c r="B19" s="12">
        <f>PRODUCT(23.375*(C2/37.5))</f>
        <v>0</v>
      </c>
      <c r="C19" s="4"/>
      <c r="D19" s="4"/>
      <c r="E19" s="11" t="s">
        <v>45</v>
      </c>
      <c r="F19" s="12">
        <f>PRODUCT(9.5*(C2/37.5))</f>
        <v>0</v>
      </c>
      <c r="G19" s="4"/>
      <c r="H19" s="4"/>
    </row>
    <row r="20" spans="1:8" ht="17.25" customHeight="1">
      <c r="A20" s="11" t="s">
        <v>46</v>
      </c>
      <c r="B20" s="12">
        <f>PRODUCT(7.875*(C2/37.5))</f>
        <v>0</v>
      </c>
      <c r="C20" s="4"/>
      <c r="D20" s="4"/>
      <c r="E20" s="11" t="s">
        <v>47</v>
      </c>
      <c r="F20" s="12">
        <f>PRODUCT(3.875*(C2/37.5))</f>
        <v>0</v>
      </c>
      <c r="G20" s="4"/>
      <c r="H20" s="4"/>
    </row>
    <row r="21" spans="1:8" ht="17.25" customHeight="1">
      <c r="A21" s="13" t="s">
        <v>48</v>
      </c>
      <c r="B21" s="13"/>
      <c r="C21" s="4"/>
      <c r="D21" s="4"/>
      <c r="E21" s="11" t="s">
        <v>49</v>
      </c>
      <c r="F21" s="12">
        <f>PRODUCT(1.625*(C2/37.5))</f>
        <v>0</v>
      </c>
      <c r="G21" s="4"/>
      <c r="H21" s="4"/>
    </row>
    <row r="22" spans="1:8" ht="17.25" customHeight="1">
      <c r="A22" s="11" t="s">
        <v>50</v>
      </c>
      <c r="B22" s="12">
        <f>PRODUCT(C6-C5)</f>
        <v>0</v>
      </c>
      <c r="C22" s="4"/>
      <c r="D22" s="4"/>
      <c r="E22" s="11" t="s">
        <v>51</v>
      </c>
      <c r="F22" s="12">
        <f>PRODUCT(5.25*(C2/37.5))</f>
        <v>0</v>
      </c>
      <c r="G22" s="4"/>
      <c r="H22" s="4"/>
    </row>
    <row r="23" spans="1:8" ht="17.25" customHeight="1">
      <c r="A23" s="11" t="s">
        <v>52</v>
      </c>
      <c r="B23" s="12">
        <f>PRODUCT(C5-(G10*1.5))</f>
        <v>0</v>
      </c>
      <c r="C23" s="4"/>
      <c r="D23" s="4"/>
      <c r="E23" s="11" t="s">
        <v>53</v>
      </c>
      <c r="F23" s="12">
        <f>PRODUCT(C2/8)</f>
        <v>0</v>
      </c>
      <c r="G23" s="4"/>
      <c r="H23" s="4"/>
    </row>
    <row r="24" spans="1:8" ht="17.25" customHeight="1">
      <c r="A24" s="11" t="s">
        <v>54</v>
      </c>
      <c r="B24" s="12">
        <f>PRODUCT((B23/4)+(G10*0.75))</f>
        <v>0</v>
      </c>
      <c r="C24" s="4"/>
      <c r="D24" s="4"/>
      <c r="E24" s="11" t="s">
        <v>55</v>
      </c>
      <c r="F24" s="12">
        <f>PRODUCT(6.5*(C2/37.5))</f>
        <v>0</v>
      </c>
      <c r="G24" s="4"/>
      <c r="H24" s="4"/>
    </row>
    <row r="25" spans="1:8" ht="17.25" customHeight="1">
      <c r="A25" s="11" t="s">
        <v>56</v>
      </c>
      <c r="B25" s="12">
        <f>PRODUCT(C2/16)</f>
        <v>0</v>
      </c>
      <c r="C25" s="4"/>
      <c r="D25" s="4"/>
      <c r="E25" s="11" t="s">
        <v>57</v>
      </c>
      <c r="F25" s="12">
        <f>PRODUCT(C2/32)</f>
        <v>0</v>
      </c>
      <c r="G25" s="4"/>
      <c r="H25" s="4"/>
    </row>
    <row r="26" spans="1:8" ht="17.25" customHeight="1">
      <c r="A26" s="11" t="s">
        <v>58</v>
      </c>
      <c r="B26" s="12">
        <f>PRODUCT(C2/24)</f>
        <v>0</v>
      </c>
      <c r="C26" s="4"/>
      <c r="D26" s="4"/>
      <c r="E26" s="11" t="s">
        <v>59</v>
      </c>
      <c r="F26" s="12">
        <f>SUM(C7)</f>
        <v>0</v>
      </c>
      <c r="G26" s="4"/>
      <c r="H26" s="4"/>
    </row>
    <row r="27" spans="1:8" ht="17.25" customHeight="1">
      <c r="A27" s="11" t="s">
        <v>60</v>
      </c>
      <c r="B27" s="12">
        <f>PRODUCT(2.5*(C2/37.5))</f>
        <v>0</v>
      </c>
      <c r="C27" s="4"/>
      <c r="D27" s="4"/>
      <c r="E27" s="11" t="s">
        <v>61</v>
      </c>
      <c r="F27" s="12">
        <f>PRODUCT(C3/4)</f>
        <v>0</v>
      </c>
      <c r="G27" s="4"/>
      <c r="H27" s="4"/>
    </row>
    <row r="28" spans="1:8" ht="17.25" customHeight="1">
      <c r="A28" s="11" t="s">
        <v>62</v>
      </c>
      <c r="B28" s="12">
        <f>PRODUCT(C2/32)</f>
        <v>0</v>
      </c>
      <c r="C28" s="4"/>
      <c r="D28" s="4"/>
      <c r="E28" s="11" t="s">
        <v>63</v>
      </c>
      <c r="F28" s="12">
        <f>SUM(F27-B27)</f>
        <v>0</v>
      </c>
      <c r="G28" s="4"/>
      <c r="H28" s="4"/>
    </row>
    <row r="29" spans="1:8" ht="17.25" customHeight="1">
      <c r="A29" s="14"/>
      <c r="B29" s="14"/>
      <c r="C29" s="4"/>
      <c r="D29" s="4"/>
      <c r="E29" s="4"/>
      <c r="F29" s="4"/>
      <c r="G29" s="4"/>
      <c r="H29" s="4"/>
    </row>
    <row r="30" spans="1:8" ht="17.25" customHeight="1">
      <c r="A30" s="4"/>
      <c r="B30" s="1" t="s">
        <v>64</v>
      </c>
      <c r="C30" s="1"/>
      <c r="D30" s="3"/>
      <c r="E30" s="3"/>
      <c r="F30" s="1" t="s">
        <v>65</v>
      </c>
      <c r="G30" s="1"/>
      <c r="H30" s="4"/>
    </row>
    <row r="31" spans="1:8" ht="17.25" customHeight="1">
      <c r="A31" s="4"/>
      <c r="B31" s="11" t="s">
        <v>66</v>
      </c>
      <c r="C31" s="12">
        <f>PRODUCT(0.5*(C2/37.5))</f>
        <v>0</v>
      </c>
      <c r="D31" s="4"/>
      <c r="E31" s="4"/>
      <c r="F31" s="11" t="s">
        <v>67</v>
      </c>
      <c r="G31" s="15">
        <f>PRODUCT(0.625*(C2/37.5))</f>
        <v>0</v>
      </c>
      <c r="H31" s="4"/>
    </row>
    <row r="32" spans="1:8" ht="17.25" customHeight="1">
      <c r="A32" s="4"/>
      <c r="B32" s="11" t="s">
        <v>68</v>
      </c>
      <c r="C32" s="12">
        <f>PRODUCT(0.375*(C2/37.5))</f>
        <v>0</v>
      </c>
      <c r="D32" s="4"/>
      <c r="E32" s="4"/>
      <c r="F32" s="11" t="s">
        <v>69</v>
      </c>
      <c r="G32" s="16">
        <f>PRODUCT(1.125*(C2/37.5))</f>
        <v>0</v>
      </c>
      <c r="H32" s="4"/>
    </row>
    <row r="33" spans="1:8" ht="17.25" customHeight="1">
      <c r="A33" s="4"/>
      <c r="B33" s="11" t="s">
        <v>70</v>
      </c>
      <c r="C33" s="15">
        <f>PRODUCT(4*(C2/37.5))</f>
        <v>0</v>
      </c>
      <c r="D33" s="4"/>
      <c r="E33" s="4"/>
      <c r="F33" s="11" t="s">
        <v>13</v>
      </c>
      <c r="G33" s="15">
        <f>PRODUCT(0.5*(C2/37.5))</f>
        <v>0</v>
      </c>
      <c r="H33" s="4"/>
    </row>
    <row r="34" spans="1:8" ht="17.25" customHeight="1">
      <c r="A34" s="4"/>
      <c r="B34" s="11" t="s">
        <v>71</v>
      </c>
      <c r="C34" s="12">
        <f>PRODUCT(0.75*(C2/37.5))</f>
        <v>0</v>
      </c>
      <c r="D34" s="4"/>
      <c r="E34" s="4"/>
      <c r="F34" s="11" t="s">
        <v>72</v>
      </c>
      <c r="G34" s="15">
        <f>PRODUCT(0.875*(C2/37.5))</f>
        <v>0</v>
      </c>
      <c r="H34" s="4"/>
    </row>
    <row r="35" spans="1:8" ht="17.25" customHeight="1">
      <c r="A35" s="4"/>
      <c r="B35" s="4"/>
      <c r="C35" s="4"/>
      <c r="D35" s="4"/>
      <c r="E35" s="4"/>
      <c r="F35" s="11" t="s">
        <v>73</v>
      </c>
      <c r="G35" s="15">
        <f>PRODUCT(0.75*(C2/37.5))</f>
        <v>0</v>
      </c>
      <c r="H35" s="4"/>
    </row>
  </sheetData>
  <sheetProtection selectLockedCells="1" selectUnlockedCells="1"/>
  <mergeCells count="8">
    <mergeCell ref="A1:B1"/>
    <mergeCell ref="E1:F1"/>
    <mergeCell ref="A10:B10"/>
    <mergeCell ref="A18:B18"/>
    <mergeCell ref="E18:F18"/>
    <mergeCell ref="A21:B21"/>
    <mergeCell ref="B30:C30"/>
    <mergeCell ref="F30:G30"/>
  </mergeCells>
  <printOptions/>
  <pageMargins left="0.5" right="0.5" top="1.1541666666666668" bottom="0.7375" header="0.5" footer="0.5"/>
  <pageSetup firstPageNumber="1" useFirstPageNumber="1" horizontalDpi="300" verticalDpi="300" orientation="portrait"/>
  <headerFooter alignWithMargins="0">
    <oddHeader>&amp;C&amp;"Times New Roman,Regular"&amp;20Measurements and Coat Draft 
by the Common Inch</oddHeader>
    <oddFooter>&amp;C&amp;"Times New Roman,Regular"Copyright Williams Clothiers, LLC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" right="0.5" top="1.1541666666666668" bottom="0.7375" header="0.5" footer="0.5"/>
  <pageSetup horizontalDpi="300" verticalDpi="300" orientation="portrait"/>
  <headerFooter alignWithMargins="0">
    <oddHeader>&amp;C&amp;"Times New Roman,Regular"&amp;20Measurements and Coat Draft 
by the Common Inch</oddHeader>
    <oddFooter>&amp;C&amp;"Times New Roman,Regular"Copyright Williams Clothiers, LLC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" right="0.5" top="1.1541666666666668" bottom="0.7375" header="0.5" footer="0.5"/>
  <pageSetup horizontalDpi="300" verticalDpi="300" orientation="portrait"/>
  <headerFooter alignWithMargins="0">
    <oddHeader>&amp;C&amp;"Times New Roman,Regular"&amp;20Measurements and Coat Draft 
by the Common Inch</oddHeader>
    <oddFooter>&amp;C&amp;"Times New Roman,Regular"Copyright Williams Clothiers, LLC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Williams</dc:creator>
  <cp:keywords/>
  <dc:description/>
  <cp:lastModifiedBy>James Williams</cp:lastModifiedBy>
  <dcterms:created xsi:type="dcterms:W3CDTF">2011-09-24T16:41:25Z</dcterms:created>
  <dcterms:modified xsi:type="dcterms:W3CDTF">2011-11-04T18:51:22Z</dcterms:modified>
  <cp:category/>
  <cp:version/>
  <cp:contentType/>
  <cp:contentStatus/>
  <cp:revision>23</cp:revision>
</cp:coreProperties>
</file>