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61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<sst xmlns="http://schemas.openxmlformats.org/spreadsheetml/2006/main" count="77" uniqueCount="74">
  <si>
    <t>First Series</t>
  </si>
  <si>
    <t>Measurement</t>
  </si>
  <si>
    <t>Supplementary Series</t>
  </si>
  <si>
    <t>No. 1</t>
  </si>
  <si>
    <t>Breast (Enter full Breast)</t>
  </si>
  <si>
    <t>No. 13</t>
  </si>
  <si>
    <t>Back Stretch</t>
  </si>
  <si>
    <t>No. 2</t>
  </si>
  <si>
    <t> Full Waist</t>
  </si>
  <si>
    <t>No. 14</t>
  </si>
  <si>
    <t>Diameter of Arm</t>
  </si>
  <si>
    <t>Centre Point</t>
  </si>
  <si>
    <t>No. 15</t>
  </si>
  <si>
    <t>Front of Scye</t>
  </si>
  <si>
    <t>No. 3</t>
  </si>
  <si>
    <t>Curve</t>
  </si>
  <si>
    <t>No. 16</t>
  </si>
  <si>
    <t>Chest</t>
  </si>
  <si>
    <t>No. 4</t>
  </si>
  <si>
    <t>Bust</t>
  </si>
  <si>
    <t>No. 17</t>
  </si>
  <si>
    <t>Slope</t>
  </si>
  <si>
    <t>No. 5</t>
  </si>
  <si>
    <t>Side</t>
  </si>
  <si>
    <t>No. 18</t>
  </si>
  <si>
    <t>Round of Scye</t>
  </si>
  <si>
    <t>No. 6</t>
  </si>
  <si>
    <t>Depth of Scye</t>
  </si>
  <si>
    <t>Second Series</t>
  </si>
  <si>
    <t>Graduated Inch:</t>
  </si>
  <si>
    <t>No. 7</t>
  </si>
  <si>
    <t>Length of Back to Hip Buttons</t>
  </si>
  <si>
    <t>No. 8</t>
  </si>
  <si>
    <t>Length to Bottom of Skirt</t>
  </si>
  <si>
    <t>No. 9</t>
  </si>
  <si>
    <t>Width of Back</t>
  </si>
  <si>
    <t>No. 10</t>
  </si>
  <si>
    <t>Length of Sleeve</t>
  </si>
  <si>
    <t>No. 11</t>
  </si>
  <si>
    <t>Elbow Width</t>
  </si>
  <si>
    <t>No. 12</t>
  </si>
  <si>
    <t>Wrist</t>
  </si>
  <si>
    <t>Formation of the Squares</t>
  </si>
  <si>
    <t>Forepart</t>
  </si>
  <si>
    <t>AB</t>
  </si>
  <si>
    <t>CL</t>
  </si>
  <si>
    <t>AC</t>
  </si>
  <si>
    <t>CM, BN</t>
  </si>
  <si>
    <t>Back</t>
  </si>
  <si>
    <t>NO, GQ</t>
  </si>
  <si>
    <t>AD</t>
  </si>
  <si>
    <t>QR</t>
  </si>
  <si>
    <t>DE</t>
  </si>
  <si>
    <t>ST</t>
  </si>
  <si>
    <t>DF</t>
  </si>
  <si>
    <t>SU</t>
  </si>
  <si>
    <t>DH</t>
  </si>
  <si>
    <t>TV, UW</t>
  </si>
  <si>
    <t>EI</t>
  </si>
  <si>
    <t>VX</t>
  </si>
  <si>
    <t>IJ</t>
  </si>
  <si>
    <t>WY</t>
  </si>
  <si>
    <t>GK</t>
  </si>
  <si>
    <t>WZ</t>
  </si>
  <si>
    <t>Curves, Back</t>
  </si>
  <si>
    <t>Curves, Forepart</t>
  </si>
  <si>
    <t>Back Neck Rise</t>
  </si>
  <si>
    <t>Shoulder Seam Roundness</t>
  </si>
  <si>
    <t>Shoulder Seam Hollow</t>
  </si>
  <si>
    <t>Neck Seam Hollowing</t>
  </si>
  <si>
    <t>Side Seam Hollow Location</t>
  </si>
  <si>
    <t>Side Seam Hollowing</t>
  </si>
  <si>
    <t>Bottom of Scye</t>
  </si>
  <si>
    <t>Rear Bottom of Scye</t>
  </si>
</sst>
</file>

<file path=xl/styles.xml><?xml version="1.0" encoding="utf-8"?>
<styleSheet xmlns="http://schemas.openxmlformats.org/spreadsheetml/2006/main">
  <numFmts count="2">
    <numFmt formatCode="GENERAL" numFmtId="164"/>
    <numFmt formatCode="# ?/?" numFmtId="165"/>
  </numFmts>
  <fonts count="6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Times New Roman"/>
      <family val="1"/>
      <b val="true"/>
      <sz val="10"/>
    </font>
    <font>
      <name val="Times New Roman"/>
      <family val="1"/>
      <sz val="10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7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4" numFmtId="164" xfId="0">
      <alignment horizontal="center" indent="0" shrinkToFit="false" textRotation="0" vertical="center" wrapText="false"/>
    </xf>
    <xf applyAlignment="true" applyBorder="false" applyFont="true" applyProtection="false" borderId="0" fillId="0" fontId="4" numFmtId="164" xfId="0">
      <alignment horizontal="center" indent="0" shrinkToFit="false" textRotation="0" vertical="bottom" wrapText="false"/>
    </xf>
    <xf applyAlignment="false" applyBorder="false" applyFont="true" applyProtection="false" borderId="0" fillId="0" fontId="4" numFmtId="164" xfId="0"/>
    <xf applyAlignment="false" applyBorder="false" applyFont="true" applyProtection="false" borderId="0" fillId="0" fontId="5" numFmtId="164" xfId="0"/>
    <xf applyAlignment="true" applyBorder="true" applyFont="true" applyProtection="false" borderId="1" fillId="0" fontId="5" numFmtId="164" xfId="0">
      <alignment horizontal="right" indent="0" shrinkToFit="false" textRotation="0" vertical="bottom" wrapText="false"/>
    </xf>
    <xf applyAlignment="true" applyBorder="true" applyFont="true" applyProtection="false" borderId="1" fillId="0" fontId="5" numFmtId="165" xfId="0">
      <alignment horizontal="center" indent="0" shrinkToFit="false" textRotation="0" vertical="bottom" wrapText="false"/>
    </xf>
    <xf applyAlignment="true" applyBorder="false" applyFont="true" applyProtection="false" borderId="0" fillId="0" fontId="5" numFmtId="164" xfId="0">
      <alignment horizontal="right" indent="0" shrinkToFit="false" textRotation="0" vertical="bottom" wrapText="fals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</xf>
    <xf applyAlignment="true" applyBorder="false" applyFont="true" applyProtection="false" borderId="0" fillId="0" fontId="4" numFmtId="164" xfId="0">
      <alignment horizontal="right" indent="0" shrinkToFit="false" textRotation="0" vertical="bottom" wrapText="false"/>
    </xf>
    <xf applyAlignment="false" applyBorder="false" applyFont="true" applyProtection="false" borderId="0" fillId="0" fontId="4" numFmtId="165" xfId="0"/>
    <xf applyAlignment="false" applyBorder="true" applyFont="true" applyProtection="false" borderId="1" fillId="0" fontId="5" numFmtId="164" xfId="0"/>
    <xf applyAlignment="false" applyBorder="true" applyFont="true" applyProtection="false" borderId="1" fillId="0" fontId="5" numFmtId="165" xfId="0"/>
    <xf applyAlignment="true" applyBorder="true" applyFont="true" applyProtection="false" borderId="0" fillId="0" fontId="4" numFmtId="164" xfId="0">
      <alignment horizontal="center" indent="0" shrinkToFit="false" textRotation="0" vertical="center" wrapText="false"/>
    </xf>
    <xf applyAlignment="false" applyBorder="true" applyFont="true" applyProtection="false" borderId="0" fillId="0" fontId="5" numFmtId="164" xfId="0"/>
    <xf applyAlignment="true" applyBorder="true" applyFont="true" applyProtection="false" borderId="1" fillId="0" fontId="5" numFmtId="165" xfId="0">
      <alignment horizontal="right" indent="0" shrinkToFit="false" textRotation="0" vertical="bottom" wrapText="false"/>
    </xf>
    <xf applyAlignment="true" applyBorder="true" applyFont="true" applyProtection="false" borderId="1" fillId="0" fontId="5" numFmtId="165" xfId="0">
      <alignment horizontal="right" indent="0" shrinkToFit="false" textRotation="0" vertical="bottom" wrapText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5" activeCellId="0" pane="topLeft" sqref="D5"/>
    </sheetView>
  </sheetViews>
  <cols>
    <col collapsed="false" hidden="false" max="1" min="1" style="0" width="6.07058823529412"/>
    <col collapsed="false" hidden="false" max="2" min="2" style="0" width="25.6509803921569"/>
    <col collapsed="false" hidden="false" max="3" min="3" style="0" width="14.0078431372549"/>
    <col collapsed="false" hidden="false" max="4" min="4" style="0" width="6.30196078431373"/>
    <col collapsed="false" hidden="false" max="5" min="5" style="0" width="7.23529411764706"/>
    <col collapsed="false" hidden="false" max="6" min="6" style="0" width="22.9803921568627"/>
    <col collapsed="false" hidden="false" max="7" min="7" style="0" width="12.3254901960784"/>
    <col collapsed="false" hidden="false" max="8" min="8" style="0" width="11.6235294117647"/>
    <col collapsed="false" hidden="false" max="1025" min="9" style="0" width="11.5764705882353"/>
  </cols>
  <sheetData>
    <row collapsed="false" customFormat="false" customHeight="true" hidden="false" ht="17.9" outlineLevel="0" r="1">
      <c r="A1" s="1" t="s">
        <v>0</v>
      </c>
      <c r="B1" s="1"/>
      <c r="C1" s="2" t="s">
        <v>1</v>
      </c>
      <c r="D1" s="3"/>
      <c r="E1" s="1" t="s">
        <v>2</v>
      </c>
      <c r="F1" s="1"/>
      <c r="G1" s="2" t="s">
        <v>1</v>
      </c>
      <c r="H1" s="4"/>
    </row>
    <row collapsed="false" customFormat="false" customHeight="true" hidden="false" ht="17.9" outlineLevel="0" r="2">
      <c r="A2" s="5" t="s">
        <v>3</v>
      </c>
      <c r="B2" s="5" t="s">
        <v>4</v>
      </c>
      <c r="C2" s="6"/>
      <c r="D2" s="4"/>
      <c r="E2" s="5" t="s">
        <v>5</v>
      </c>
      <c r="F2" s="5" t="s">
        <v>6</v>
      </c>
      <c r="G2" s="6"/>
      <c r="H2" s="4"/>
    </row>
    <row collapsed="false" customFormat="false" customHeight="true" hidden="false" ht="17.9" outlineLevel="0" r="3">
      <c r="A3" s="5" t="s">
        <v>7</v>
      </c>
      <c r="B3" s="5" t="s">
        <v>8</v>
      </c>
      <c r="C3" s="6"/>
      <c r="D3" s="4"/>
      <c r="E3" s="5" t="s">
        <v>9</v>
      </c>
      <c r="F3" s="5" t="s">
        <v>10</v>
      </c>
      <c r="G3" s="6"/>
      <c r="H3" s="4"/>
    </row>
    <row collapsed="false" customFormat="false" customHeight="true" hidden="false" ht="17.9" outlineLevel="0" r="4">
      <c r="A4" s="5"/>
      <c r="B4" s="5" t="s">
        <v>11</v>
      </c>
      <c r="C4" s="6" t="n">
        <f aca="false">PRODUCT(C2/5)</f>
        <v>0</v>
      </c>
      <c r="D4" s="4"/>
      <c r="E4" s="5" t="s">
        <v>12</v>
      </c>
      <c r="F4" s="5" t="s">
        <v>13</v>
      </c>
      <c r="G4" s="6"/>
      <c r="H4" s="4"/>
    </row>
    <row collapsed="false" customFormat="false" customHeight="true" hidden="false" ht="17.9" outlineLevel="0" r="5">
      <c r="A5" s="5" t="s">
        <v>14</v>
      </c>
      <c r="B5" s="5" t="s">
        <v>15</v>
      </c>
      <c r="C5" s="6"/>
      <c r="D5" s="4"/>
      <c r="E5" s="5" t="s">
        <v>16</v>
      </c>
      <c r="F5" s="5" t="s">
        <v>17</v>
      </c>
      <c r="G5" s="6"/>
      <c r="H5" s="4"/>
    </row>
    <row collapsed="false" customFormat="false" customHeight="true" hidden="false" ht="17.9" outlineLevel="0" r="6">
      <c r="A6" s="5" t="s">
        <v>18</v>
      </c>
      <c r="B6" s="5" t="s">
        <v>19</v>
      </c>
      <c r="C6" s="6"/>
      <c r="D6" s="4"/>
      <c r="E6" s="5" t="s">
        <v>20</v>
      </c>
      <c r="F6" s="5" t="s">
        <v>21</v>
      </c>
      <c r="G6" s="6"/>
      <c r="H6" s="4"/>
    </row>
    <row collapsed="false" customFormat="false" customHeight="true" hidden="false" ht="17.9" outlineLevel="0" r="7">
      <c r="A7" s="5" t="s">
        <v>22</v>
      </c>
      <c r="B7" s="5" t="s">
        <v>23</v>
      </c>
      <c r="C7" s="6"/>
      <c r="D7" s="4"/>
      <c r="E7" s="5" t="s">
        <v>24</v>
      </c>
      <c r="F7" s="5" t="s">
        <v>25</v>
      </c>
      <c r="G7" s="6"/>
      <c r="H7" s="4"/>
    </row>
    <row collapsed="false" customFormat="false" customHeight="true" hidden="false" ht="17.9" outlineLevel="0" r="8">
      <c r="A8" s="5" t="s">
        <v>26</v>
      </c>
      <c r="B8" s="5" t="s">
        <v>27</v>
      </c>
      <c r="C8" s="6"/>
      <c r="D8" s="4"/>
      <c r="E8" s="4"/>
      <c r="F8" s="4"/>
      <c r="G8" s="4"/>
      <c r="H8" s="4"/>
    </row>
    <row collapsed="false" customFormat="false" customHeight="true" hidden="false" ht="17.9" outlineLevel="0" r="9">
      <c r="A9" s="7"/>
      <c r="B9" s="7"/>
      <c r="C9" s="8"/>
      <c r="D9" s="4"/>
      <c r="E9" s="4"/>
      <c r="F9" s="4"/>
      <c r="G9" s="4"/>
      <c r="H9" s="4"/>
    </row>
    <row collapsed="false" customFormat="false" customHeight="true" hidden="false" ht="17.9" outlineLevel="0" r="10">
      <c r="A10" s="1" t="s">
        <v>28</v>
      </c>
      <c r="B10" s="1"/>
      <c r="C10" s="2" t="s">
        <v>1</v>
      </c>
      <c r="D10" s="3"/>
      <c r="E10" s="3"/>
      <c r="F10" s="9" t="s">
        <v>29</v>
      </c>
      <c r="G10" s="10" t="n">
        <f aca="false">PRODUCT(1*(C2/37.5))</f>
        <v>0</v>
      </c>
      <c r="H10" s="4"/>
    </row>
    <row collapsed="false" customFormat="false" customHeight="true" hidden="false" ht="17.9" outlineLevel="0" r="11">
      <c r="A11" s="5" t="s">
        <v>30</v>
      </c>
      <c r="B11" s="5" t="s">
        <v>31</v>
      </c>
      <c r="C11" s="6"/>
      <c r="D11" s="4"/>
      <c r="E11" s="4"/>
      <c r="F11" s="4"/>
      <c r="G11" s="4"/>
      <c r="H11" s="4"/>
    </row>
    <row collapsed="false" customFormat="false" customHeight="true" hidden="false" ht="17.9" outlineLevel="0" r="12">
      <c r="A12" s="5" t="s">
        <v>32</v>
      </c>
      <c r="B12" s="5" t="s">
        <v>33</v>
      </c>
      <c r="C12" s="6"/>
      <c r="D12" s="4"/>
      <c r="E12" s="4"/>
      <c r="F12" s="4"/>
      <c r="G12" s="4"/>
      <c r="H12" s="4"/>
    </row>
    <row collapsed="false" customFormat="false" customHeight="true" hidden="false" ht="17.9" outlineLevel="0" r="13">
      <c r="A13" s="5" t="s">
        <v>34</v>
      </c>
      <c r="B13" s="5" t="s">
        <v>35</v>
      </c>
      <c r="C13" s="6"/>
      <c r="D13" s="4"/>
      <c r="E13" s="4"/>
      <c r="F13" s="4"/>
      <c r="G13" s="4"/>
      <c r="H13" s="4"/>
    </row>
    <row collapsed="false" customFormat="false" customHeight="true" hidden="false" ht="17.9" outlineLevel="0" r="14">
      <c r="A14" s="5" t="s">
        <v>36</v>
      </c>
      <c r="B14" s="5" t="s">
        <v>37</v>
      </c>
      <c r="C14" s="6"/>
      <c r="D14" s="4"/>
      <c r="E14" s="4"/>
      <c r="F14" s="4"/>
      <c r="G14" s="4"/>
      <c r="H14" s="4"/>
    </row>
    <row collapsed="false" customFormat="false" customHeight="true" hidden="false" ht="17.9" outlineLevel="0" r="15">
      <c r="A15" s="5" t="s">
        <v>38</v>
      </c>
      <c r="B15" s="5" t="s">
        <v>39</v>
      </c>
      <c r="C15" s="6"/>
      <c r="D15" s="4"/>
      <c r="E15" s="4"/>
      <c r="F15" s="4"/>
      <c r="G15" s="4"/>
      <c r="H15" s="4"/>
    </row>
    <row collapsed="false" customFormat="false" customHeight="true" hidden="false" ht="17.9" outlineLevel="0" r="16">
      <c r="A16" s="5" t="s">
        <v>40</v>
      </c>
      <c r="B16" s="5" t="s">
        <v>41</v>
      </c>
      <c r="C16" s="6"/>
      <c r="D16" s="4"/>
      <c r="E16" s="4"/>
      <c r="F16" s="4"/>
      <c r="G16" s="4"/>
      <c r="H16" s="4"/>
    </row>
    <row collapsed="false" customFormat="false" customHeight="true" hidden="false" ht="17.9" outlineLevel="0" r="17">
      <c r="A17" s="7"/>
      <c r="B17" s="7"/>
      <c r="C17" s="8"/>
      <c r="D17" s="4"/>
      <c r="E17" s="4"/>
      <c r="F17" s="4"/>
      <c r="G17" s="4"/>
      <c r="H17" s="4"/>
    </row>
    <row collapsed="false" customFormat="false" customHeight="false" hidden="false" ht="12.1" outlineLevel="0" r="18">
      <c r="A18" s="1" t="s">
        <v>42</v>
      </c>
      <c r="B18" s="1"/>
      <c r="C18" s="3"/>
      <c r="D18" s="3"/>
      <c r="E18" s="1" t="s">
        <v>43</v>
      </c>
      <c r="F18" s="1"/>
      <c r="G18" s="4"/>
      <c r="H18" s="4"/>
    </row>
    <row collapsed="false" customFormat="false" customHeight="true" hidden="false" ht="17.9" outlineLevel="0" r="19">
      <c r="A19" s="11" t="s">
        <v>44</v>
      </c>
      <c r="B19" s="12" t="n">
        <f aca="false">PRODUCT(23.375*(C2/37.5))</f>
        <v>0</v>
      </c>
      <c r="C19" s="4"/>
      <c r="D19" s="4"/>
      <c r="E19" s="11" t="s">
        <v>45</v>
      </c>
      <c r="F19" s="12" t="n">
        <f aca="false">PRODUCT(9.5*(C2/37.5))</f>
        <v>0</v>
      </c>
      <c r="G19" s="4"/>
      <c r="H19" s="4"/>
    </row>
    <row collapsed="false" customFormat="false" customHeight="true" hidden="false" ht="17.9" outlineLevel="0" r="20">
      <c r="A20" s="11" t="s">
        <v>46</v>
      </c>
      <c r="B20" s="12" t="n">
        <f aca="false">PRODUCT(7.875*(C2/37.5))</f>
        <v>0</v>
      </c>
      <c r="C20" s="4"/>
      <c r="D20" s="4"/>
      <c r="E20" s="11" t="s">
        <v>47</v>
      </c>
      <c r="F20" s="12" t="n">
        <f aca="false">PRODUCT(3.875*(C2/37.5))</f>
        <v>0</v>
      </c>
      <c r="G20" s="4"/>
      <c r="H20" s="4"/>
    </row>
    <row collapsed="false" customFormat="false" customHeight="true" hidden="false" ht="17.9" outlineLevel="0" r="21">
      <c r="A21" s="13" t="s">
        <v>48</v>
      </c>
      <c r="B21" s="13"/>
      <c r="C21" s="4"/>
      <c r="D21" s="4"/>
      <c r="E21" s="11" t="s">
        <v>49</v>
      </c>
      <c r="F21" s="12" t="n">
        <f aca="false">PRODUCT(1.625*(C2/37.5))</f>
        <v>0</v>
      </c>
      <c r="G21" s="4"/>
      <c r="H21" s="4"/>
    </row>
    <row collapsed="false" customFormat="false" customHeight="true" hidden="false" ht="17.9" outlineLevel="0" r="22">
      <c r="A22" s="11" t="s">
        <v>50</v>
      </c>
      <c r="B22" s="12" t="n">
        <f aca="false">PRODUCT(C6-C5)</f>
        <v>0</v>
      </c>
      <c r="C22" s="4"/>
      <c r="D22" s="4"/>
      <c r="E22" s="11" t="s">
        <v>51</v>
      </c>
      <c r="F22" s="12" t="n">
        <f aca="false">PRODUCT(5.25*(C2/37.5))</f>
        <v>0</v>
      </c>
      <c r="G22" s="4"/>
      <c r="H22" s="4"/>
    </row>
    <row collapsed="false" customFormat="false" customHeight="true" hidden="false" ht="17.9" outlineLevel="0" r="23">
      <c r="A23" s="11" t="s">
        <v>52</v>
      </c>
      <c r="B23" s="12" t="n">
        <f aca="false">PRODUCT(C5-(G10*1.5))</f>
        <v>0</v>
      </c>
      <c r="C23" s="4"/>
      <c r="D23" s="4"/>
      <c r="E23" s="11" t="s">
        <v>53</v>
      </c>
      <c r="F23" s="12" t="n">
        <f aca="false">PRODUCT(C2/8)</f>
        <v>0</v>
      </c>
      <c r="G23" s="4"/>
      <c r="H23" s="4"/>
    </row>
    <row collapsed="false" customFormat="false" customHeight="true" hidden="false" ht="17.9" outlineLevel="0" r="24">
      <c r="A24" s="11" t="s">
        <v>54</v>
      </c>
      <c r="B24" s="12" t="n">
        <f aca="false">PRODUCT((B23/4)+(G10*0.75))</f>
        <v>0</v>
      </c>
      <c r="C24" s="4"/>
      <c r="D24" s="4"/>
      <c r="E24" s="11" t="s">
        <v>55</v>
      </c>
      <c r="F24" s="12" t="n">
        <f aca="false">PRODUCT(6.5*(C2/37.5))</f>
        <v>0</v>
      </c>
      <c r="G24" s="4"/>
      <c r="H24" s="4"/>
    </row>
    <row collapsed="false" customFormat="false" customHeight="true" hidden="false" ht="17.9" outlineLevel="0" r="25">
      <c r="A25" s="11" t="s">
        <v>56</v>
      </c>
      <c r="B25" s="12" t="n">
        <f aca="false">PRODUCT(C2/16)</f>
        <v>0</v>
      </c>
      <c r="C25" s="4"/>
      <c r="D25" s="4"/>
      <c r="E25" s="11" t="s">
        <v>57</v>
      </c>
      <c r="F25" s="12" t="n">
        <f aca="false">PRODUCT(C2/32)</f>
        <v>0</v>
      </c>
      <c r="G25" s="4"/>
      <c r="H25" s="4"/>
    </row>
    <row collapsed="false" customFormat="false" customHeight="true" hidden="false" ht="17.9" outlineLevel="0" r="26">
      <c r="A26" s="11" t="s">
        <v>58</v>
      </c>
      <c r="B26" s="12" t="n">
        <f aca="false">PRODUCT(C2/24)</f>
        <v>0</v>
      </c>
      <c r="C26" s="4"/>
      <c r="D26" s="4"/>
      <c r="E26" s="11" t="s">
        <v>59</v>
      </c>
      <c r="F26" s="12" t="n">
        <f aca="false">SUM(C7)</f>
        <v>0</v>
      </c>
      <c r="G26" s="4"/>
      <c r="H26" s="4"/>
    </row>
    <row collapsed="false" customFormat="false" customHeight="true" hidden="false" ht="17.9" outlineLevel="0" r="27">
      <c r="A27" s="11" t="s">
        <v>60</v>
      </c>
      <c r="B27" s="12" t="n">
        <f aca="false">PRODUCT(2.5*(C2/37.5))</f>
        <v>0</v>
      </c>
      <c r="C27" s="4"/>
      <c r="D27" s="4"/>
      <c r="E27" s="11" t="s">
        <v>61</v>
      </c>
      <c r="F27" s="12" t="n">
        <f aca="false">PRODUCT(C3/4)</f>
        <v>0</v>
      </c>
      <c r="G27" s="4"/>
      <c r="H27" s="4"/>
    </row>
    <row collapsed="false" customFormat="false" customHeight="true" hidden="false" ht="17.9" outlineLevel="0" r="28">
      <c r="A28" s="11" t="s">
        <v>62</v>
      </c>
      <c r="B28" s="12" t="n">
        <f aca="false">PRODUCT(C2/32)</f>
        <v>0</v>
      </c>
      <c r="C28" s="4"/>
      <c r="D28" s="4"/>
      <c r="E28" s="11" t="s">
        <v>63</v>
      </c>
      <c r="F28" s="12" t="n">
        <f aca="false">SUM(F27-B27)</f>
        <v>0</v>
      </c>
      <c r="G28" s="4"/>
      <c r="H28" s="4"/>
    </row>
    <row collapsed="false" customFormat="false" customHeight="true" hidden="false" ht="17.9" outlineLevel="0" r="29">
      <c r="A29" s="14"/>
      <c r="B29" s="14"/>
      <c r="C29" s="4"/>
      <c r="D29" s="4"/>
      <c r="E29" s="4"/>
      <c r="F29" s="4"/>
      <c r="G29" s="4"/>
      <c r="H29" s="4"/>
    </row>
    <row collapsed="false" customFormat="false" customHeight="true" hidden="false" ht="17.9" outlineLevel="0" r="30">
      <c r="A30" s="4"/>
      <c r="B30" s="1" t="s">
        <v>64</v>
      </c>
      <c r="C30" s="1"/>
      <c r="D30" s="3"/>
      <c r="E30" s="3"/>
      <c r="F30" s="1" t="s">
        <v>65</v>
      </c>
      <c r="G30" s="1"/>
      <c r="H30" s="4"/>
    </row>
    <row collapsed="false" customFormat="false" customHeight="true" hidden="false" ht="17.9" outlineLevel="0" r="31">
      <c r="A31" s="4"/>
      <c r="B31" s="11" t="s">
        <v>66</v>
      </c>
      <c r="C31" s="12" t="n">
        <f aca="false">PRODUCT(0.5*(C2/37.5))</f>
        <v>0</v>
      </c>
      <c r="D31" s="4"/>
      <c r="E31" s="4"/>
      <c r="F31" s="11" t="s">
        <v>67</v>
      </c>
      <c r="G31" s="15" t="n">
        <f aca="false">PRODUCT(0.625*(C2/37.5))</f>
        <v>0</v>
      </c>
      <c r="H31" s="4"/>
    </row>
    <row collapsed="false" customFormat="false" customHeight="true" hidden="false" ht="17.9" outlineLevel="0" r="32">
      <c r="A32" s="4"/>
      <c r="B32" s="11" t="s">
        <v>68</v>
      </c>
      <c r="C32" s="12" t="n">
        <f aca="false">PRODUCT(0.375*(C2/37.5))</f>
        <v>0</v>
      </c>
      <c r="D32" s="4"/>
      <c r="E32" s="4"/>
      <c r="F32" s="11" t="s">
        <v>69</v>
      </c>
      <c r="G32" s="16" t="n">
        <f aca="false">PRODUCT(1.125*(C2/37.5))</f>
        <v>0</v>
      </c>
      <c r="H32" s="4"/>
    </row>
    <row collapsed="false" customFormat="false" customHeight="true" hidden="false" ht="17.9" outlineLevel="0" r="33">
      <c r="A33" s="4"/>
      <c r="B33" s="11" t="s">
        <v>70</v>
      </c>
      <c r="C33" s="15" t="n">
        <f aca="false">PRODUCT(4*(C2/37.5))</f>
        <v>0</v>
      </c>
      <c r="D33" s="4"/>
      <c r="E33" s="4"/>
      <c r="F33" s="11" t="s">
        <v>13</v>
      </c>
      <c r="G33" s="15" t="n">
        <f aca="false">PRODUCT(0.5*(C2/37.5))</f>
        <v>0</v>
      </c>
      <c r="H33" s="4"/>
    </row>
    <row collapsed="false" customFormat="false" customHeight="true" hidden="false" ht="17.9" outlineLevel="0" r="34">
      <c r="A34" s="4"/>
      <c r="B34" s="11" t="s">
        <v>71</v>
      </c>
      <c r="C34" s="12" t="n">
        <f aca="false">PRODUCT(0.75*(C2/37.5))</f>
        <v>0</v>
      </c>
      <c r="D34" s="4"/>
      <c r="E34" s="4"/>
      <c r="F34" s="11" t="s">
        <v>72</v>
      </c>
      <c r="G34" s="15" t="n">
        <f aca="false">PRODUCT(0.875*(C2/37.5))</f>
        <v>0</v>
      </c>
      <c r="H34" s="4"/>
    </row>
    <row collapsed="false" customFormat="false" customHeight="true" hidden="false" ht="17.9" outlineLevel="0" r="35">
      <c r="A35" s="4"/>
      <c r="B35" s="4"/>
      <c r="C35" s="4"/>
      <c r="D35" s="4"/>
      <c r="E35" s="4"/>
      <c r="F35" s="11" t="s">
        <v>73</v>
      </c>
      <c r="G35" s="15" t="n">
        <f aca="false">PRODUCT(0.75*(C2/37.5))</f>
        <v>0</v>
      </c>
      <c r="H35" s="4"/>
    </row>
  </sheetData>
  <mergeCells count="8">
    <mergeCell ref="A1:B1"/>
    <mergeCell ref="E1:F1"/>
    <mergeCell ref="A10:B10"/>
    <mergeCell ref="A18:B18"/>
    <mergeCell ref="E18:F18"/>
    <mergeCell ref="A21:B21"/>
    <mergeCell ref="B30:C30"/>
    <mergeCell ref="F30:G30"/>
  </mergeCells>
  <printOptions headings="false" gridLines="false" gridLinesSet="true" horizontalCentered="false" verticalCentered="false"/>
  <pageMargins left="0.5" right="0.5" top="1.15416666666667" bottom="0.7375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Roman,Regular"&amp;20Measurements and Coat Draft 
by the Common Inch</oddHeader>
    <oddFooter>&amp;C&amp;"Times New Roman,Regular"Copyright Williams Clothiers, LLC 2011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0" width="11.6235294117647"/>
    <col collapsed="false" hidden="false" max="1025" min="2" style="0" width="11.5764705882353"/>
  </cols>
  <sheetData/>
  <printOptions headings="false" gridLines="false" gridLinesSet="true" horizontalCentered="false" verticalCentered="false"/>
  <pageMargins left="0.5" right="0.5" top="1.15416666666667" bottom="0.7375" header="0.5" footer="0.5"/>
  <pageSetup blackAndWhite="false" cellComments="none" copies="1" draft="false" firstPageNumber="1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Roman,Regular"&amp;20Measurements and Coat Draft 
by the Common Inch</oddHeader>
    <oddFooter>&amp;C&amp;"Times New Roman,Regular"Copyright Williams Clothiers, LLC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0" width="11.6235294117647"/>
    <col collapsed="false" hidden="false" max="1025" min="2" style="0" width="11.5764705882353"/>
  </cols>
  <sheetData/>
  <printOptions headings="false" gridLines="false" gridLinesSet="true" horizontalCentered="false" verticalCentered="false"/>
  <pageMargins left="0.5" right="0.5" top="1.15416666666667" bottom="0.7375" header="0.5" footer="0.5"/>
  <pageSetup blackAndWhite="false" cellComments="none" copies="1" draft="false" firstPageNumber="1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Roman,Regular"&amp;20Measurements and Coat Draft 
by the Common Inch</oddHeader>
    <oddFooter>&amp;C&amp;"Times New Roman,Regular"Copyright Williams Clothiers, LLC 2011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5713</TotalTime>
  <Application>LibreOffice/3.4$Unix LibreOffice_project/340m1$Build-302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2011-09-24T12:41:25.00Z</dcterms:created>
  <dc:creator>James Williams</dc:creator>
  <cp:lastModifiedBy>James Williams</cp:lastModifiedBy>
  <dcterms:modified xsi:type="dcterms:W3CDTF">2011-11-04T14:51:22.00Z</dcterms:modified>
  <cp:revision>23</cp:revision>
</cp:coreProperties>
</file>